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5621" fullCalcOnLoad="1"/>
</workbook>
</file>

<file path=xl/calcChain.xml><?xml version="1.0" encoding="utf-8"?>
<calcChain xmlns="http://schemas.openxmlformats.org/spreadsheetml/2006/main">
  <c r="G42" i="4" l="1"/>
  <c r="G49" i="4"/>
  <c r="G41" i="4"/>
  <c r="G21" i="4"/>
  <c r="G27" i="4"/>
  <c r="G20" i="4"/>
  <c r="G58" i="4"/>
  <c r="F21" i="4"/>
  <c r="F27" i="4"/>
  <c r="F20" i="4"/>
  <c r="F42" i="4"/>
  <c r="F41" i="4" s="1"/>
  <c r="F49" i="4"/>
  <c r="G59" i="4"/>
  <c r="G65" i="4"/>
  <c r="G75" i="4"/>
  <c r="G69" i="4"/>
  <c r="G64" i="4" s="1"/>
  <c r="G86" i="4"/>
  <c r="G90" i="4"/>
  <c r="G84" i="4"/>
  <c r="F59" i="4"/>
  <c r="F65" i="4"/>
  <c r="F75" i="4"/>
  <c r="F69" i="4"/>
  <c r="F64" i="4" s="1"/>
  <c r="F94" i="4" s="1"/>
  <c r="F86" i="4"/>
  <c r="F90" i="4"/>
  <c r="F84" i="4"/>
  <c r="F58" i="4" l="1"/>
  <c r="G94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<sst xmlns="http://schemas.openxmlformats.org/spreadsheetml/2006/main" count="234" uniqueCount="199">
  <si>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</si>
  <si>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</si>
  <si>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</si>
  <si>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</si>
  <si>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</si>
  <si>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</si>
  <si>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</si>
  <si>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</si>
  <si>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</si>
  <si>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</si>
  <si>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</si>
  <si>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</si>
  <si>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</si>
  <si>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</si>
  <si>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</si>
  <si>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</si>
  <si>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</si>
  <si>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</si>
  <si>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</si>
  <si>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</si>
  <si>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</si>
  <si>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</si>
  <si>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</si>
  <si>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</si>
  <si>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</si>
  <si>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</si>
  <si>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</si>
  <si>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</si>
  <si>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</si>
  <si>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</si>
  <si>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</si>
  <si>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</si>
  <si>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</si>
  <si>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</si>
  <si>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</si>
  <si>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</si>
  <si>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</si>
  <si>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</si>
  <si>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</si>
  <si>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</si>
  <si>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</si>
  <si>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</si>
  <si>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</si>
  <si>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</si>
  <si>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</si>
  <si>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</si>
  <si>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</si>
  <si>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</si>
  <si>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</si>
  <si>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</si>
  <si>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</si>
  <si>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</si>
  <si>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</si>
  <si>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</si>
  <si>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</si>
  <si>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</si>
  <si>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</si>
  <si>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</si>
  <si>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</si>
  <si>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</si>
  <si>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</si>
  <si>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</si>
  <si>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</si>
  <si>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</si>
  <si>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</si>
  <si>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</si>
  <si>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</si>
  <si>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</si>
  <si>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</si>
  <si>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</si>
  <si>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</si>
  <si>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</si>
  <si>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</si>
  <si>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</si>
  <si>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</si>
  <si>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</si>
  <si>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</si>
  <si>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</si>
  <si>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</si>
  <si>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</si>
  <si>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</si>
  <si>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</si>
  <si>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</si>
  <si>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</si>
  <si>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</si>
  <si>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</si>
  <si>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</si>
  <si>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</si>
  <si>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</si>
  <si>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</si>
  <si>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</si>
  <si>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</si>
  <si>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</si>
  <si>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</si>
  <si>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</si>
  <si>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</si>
  <si>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</si>
  <si>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</si>
  <si>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</si>
  <si>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</si>
  <si>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</si>
  <si>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</si>
  <si>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</si>
  <si>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</si>
  <si>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</si>
  <si>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</si>
  <si>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</si>
  <si>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</si>
  <si>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</si>
  <si>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</si>
  <si>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</si>
  <si>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</si>
  <si>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</si>
  <si>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</si>
  <si>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</si>
  <si>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</si>
  <si>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</si>
  <si>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</si>
  <si>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</si>
  <si>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</si>
  <si>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</si>
  <si>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</si>
  <si>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</si>
  <si>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</si>
  <si>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</si>
  <si>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</si>
  <si>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</si>
  <si>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</si>
  <si>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</si>
  <si>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</si>
  <si>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</si>
  <si>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</si>
  <si>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</si>
  <si>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</si>
  <si>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</si>
  <si>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</si>
  <si>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</si>
  <si>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</si>
  <si>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</si>
  <si>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</si>
  <si>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</si>
  <si>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</si>
  <si>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</si>
  <si>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</si>
  <si>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</si>
  <si>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</si>
  <si>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</si>
  <si>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</si>
  <si>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</si>
  <si>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</si>
  <si>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</si>
  <si>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</si>
  <si>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</si>
  <si>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</si>
  <si>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</si>
  <si>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</si>
  <si>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</si>
  <si>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</si>
  <si>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</si>
  <si>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</si>
  <si>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</si>
  <si>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</si>
  <si>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</si>
  <si>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</si>
  <si>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</si>
  <si>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</si>
  <si>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</si>
  <si>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</si>
  <si>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</si>
  <si>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</si>
  <si>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</si>
  <si>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</si>
  <si>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</si>
  <si>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</si>
  <si>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</si>
  <si>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</si>
  <si>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</si>
  <si>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</si>
  <si>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</si>
  <si>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</si>
  <si>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</si>
  <si>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</si>
  <si>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</si>
  <si>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</si>
  <si>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</si>
  <si>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</si>
  <si>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</si>
  <si>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</si>
  <si>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</si>
  <si>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</si>
  <si>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</si>
  <si>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Linkuvos specialioji mokykla</t>
  </si>
  <si>
    <t>PAGAL  2021.06.30 D. DUOMENIS</t>
  </si>
  <si>
    <t xml:space="preserve">2021.07.13 Nr.     </t>
  </si>
  <si>
    <t>290985820; Gimnazijos g. 30, Linkuva, Pakruojo r.</t>
  </si>
  <si>
    <t>Socialinė pedagogė, pavaduojanti direktorių</t>
  </si>
  <si>
    <t>Ema Kelerienė</t>
  </si>
  <si>
    <t>Regina Šeperauskienė</t>
  </si>
  <si>
    <t>Vyr. 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</si>
</sst>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b/>
      <sz val="12"/>
      <name val="Times New Roman"/>
      <family val="1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vertical="center" wrapText="1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topLeftCell="A70" zoomScaleNormal="100" zoomScaleSheetLayoutView="100" workbookViewId="0">
      <selection activeCell="D98" sqref="D98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19" t="s">
        <v>94</v>
      </c>
      <c r="F2" s="120"/>
      <c r="G2" s="120"/>
    </row>
    <row r="3" spans="1:7" x14ac:dyDescent="0.2">
      <c r="E3" s="121" t="s">
        <v>112</v>
      </c>
      <c r="F3" s="122"/>
      <c r="G3" s="122"/>
    </row>
    <row r="5" spans="1:7" x14ac:dyDescent="0.2">
      <c r="A5" s="102" t="s">
        <v>93</v>
      </c>
      <c r="B5" s="103"/>
      <c r="C5" s="103"/>
      <c r="D5" s="103"/>
      <c r="E5" s="103"/>
      <c r="F5" s="123"/>
      <c r="G5" s="123"/>
    </row>
    <row r="6" spans="1:7" x14ac:dyDescent="0.2">
      <c r="A6" s="124"/>
      <c r="B6" s="124"/>
      <c r="C6" s="124"/>
      <c r="D6" s="124"/>
      <c r="E6" s="124"/>
      <c r="F6" s="124"/>
      <c r="G6" s="124"/>
    </row>
    <row r="7" spans="1:7" ht="15.75" x14ac:dyDescent="0.2">
      <c r="A7" s="130" t="s">
        <v>191</v>
      </c>
      <c r="B7" s="131"/>
      <c r="C7" s="131"/>
      <c r="D7" s="131"/>
      <c r="E7" s="131"/>
      <c r="F7" s="132"/>
      <c r="G7" s="132"/>
    </row>
    <row r="8" spans="1:7" x14ac:dyDescent="0.2">
      <c r="A8" s="108" t="s">
        <v>113</v>
      </c>
      <c r="B8" s="111"/>
      <c r="C8" s="111"/>
      <c r="D8" s="111"/>
      <c r="E8" s="111"/>
      <c r="F8" s="123"/>
      <c r="G8" s="123"/>
    </row>
    <row r="9" spans="1:7" ht="12.75" customHeight="1" x14ac:dyDescent="0.2">
      <c r="A9" s="108" t="s">
        <v>194</v>
      </c>
      <c r="B9" s="111"/>
      <c r="C9" s="111"/>
      <c r="D9" s="111"/>
      <c r="E9" s="111"/>
      <c r="F9" s="123"/>
      <c r="G9" s="123"/>
    </row>
    <row r="10" spans="1:7" x14ac:dyDescent="0.2">
      <c r="A10" s="99" t="s">
        <v>114</v>
      </c>
      <c r="B10" s="98"/>
      <c r="C10" s="98"/>
      <c r="D10" s="98"/>
      <c r="E10" s="98"/>
      <c r="F10" s="129"/>
      <c r="G10" s="129"/>
    </row>
    <row r="11" spans="1:7" x14ac:dyDescent="0.2">
      <c r="A11" s="129"/>
      <c r="B11" s="129"/>
      <c r="C11" s="129"/>
      <c r="D11" s="129"/>
      <c r="E11" s="129"/>
      <c r="F11" s="129"/>
      <c r="G11" s="129"/>
    </row>
    <row r="12" spans="1:7" x14ac:dyDescent="0.2">
      <c r="A12" s="128"/>
      <c r="B12" s="123"/>
      <c r="C12" s="123"/>
      <c r="D12" s="123"/>
      <c r="E12" s="123"/>
    </row>
    <row r="13" spans="1:7" x14ac:dyDescent="0.2">
      <c r="A13" s="102" t="s">
        <v>0</v>
      </c>
      <c r="B13" s="103"/>
      <c r="C13" s="103"/>
      <c r="D13" s="103"/>
      <c r="E13" s="103"/>
      <c r="F13" s="104"/>
      <c r="G13" s="104"/>
    </row>
    <row r="14" spans="1:7" x14ac:dyDescent="0.2">
      <c r="A14" s="102" t="s">
        <v>192</v>
      </c>
      <c r="B14" s="103"/>
      <c r="C14" s="103"/>
      <c r="D14" s="103"/>
      <c r="E14" s="103"/>
      <c r="F14" s="104"/>
      <c r="G14" s="104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05" t="s">
        <v>193</v>
      </c>
      <c r="B16" s="106"/>
      <c r="C16" s="106"/>
      <c r="D16" s="106"/>
      <c r="E16" s="106"/>
      <c r="F16" s="107"/>
      <c r="G16" s="107"/>
    </row>
    <row r="17" spans="1:9" x14ac:dyDescent="0.2">
      <c r="A17" s="108" t="s">
        <v>1</v>
      </c>
      <c r="B17" s="108"/>
      <c r="C17" s="108"/>
      <c r="D17" s="108"/>
      <c r="E17" s="108"/>
      <c r="F17" s="109"/>
      <c r="G17" s="109"/>
    </row>
    <row r="18" spans="1:9" ht="12.75" customHeight="1" x14ac:dyDescent="0.2">
      <c r="A18" s="8"/>
      <c r="B18" s="9"/>
      <c r="C18" s="9"/>
      <c r="D18" s="110" t="s">
        <v>190</v>
      </c>
      <c r="E18" s="110"/>
      <c r="F18" s="110"/>
      <c r="G18" s="110"/>
    </row>
    <row r="19" spans="1:9" ht="67.5" customHeight="1" x14ac:dyDescent="0.2">
      <c r="A19" s="3" t="s">
        <v>2</v>
      </c>
      <c r="B19" s="125" t="s">
        <v>3</v>
      </c>
      <c r="C19" s="126"/>
      <c r="D19" s="127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974980.11999999976</v>
      </c>
      <c r="G20" s="87">
        <f>SUM(G21,G27,G38,G39)</f>
        <v>990556.11999999976</v>
      </c>
      <c r="I20" s="87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128</v>
      </c>
    </row>
    <row r="23" spans="1:9" s="12" customFormat="1" ht="12.75" customHeight="1" x14ac:dyDescent="0.2">
      <c r="A23" s="23" t="s">
        <v>12</v>
      </c>
      <c r="B23" s="7"/>
      <c r="C23" s="43" t="s">
        <v>116</v>
      </c>
      <c r="D23" s="29"/>
      <c r="E23" s="82"/>
      <c r="F23" s="88"/>
      <c r="G23" s="88"/>
      <c r="I23" s="91" t="s">
        <v>129</v>
      </c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130</v>
      </c>
    </row>
    <row r="25" spans="1:9" s="12" customFormat="1" ht="12.75" customHeight="1" x14ac:dyDescent="0.2">
      <c r="A25" s="23" t="s">
        <v>15</v>
      </c>
      <c r="B25" s="7"/>
      <c r="C25" s="43" t="s">
        <v>121</v>
      </c>
      <c r="D25" s="29"/>
      <c r="E25" s="30"/>
      <c r="F25" s="88"/>
      <c r="G25" s="88"/>
      <c r="I25" s="91" t="s">
        <v>131</v>
      </c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132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974980.11999999976</v>
      </c>
      <c r="G27" s="88">
        <f>SUM(G28:G37)</f>
        <v>990556.11999999976</v>
      </c>
      <c r="I27" s="91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133</v>
      </c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966789.5399999998</v>
      </c>
      <c r="G29" s="88">
        <v>980916.5399999998</v>
      </c>
      <c r="I29" s="91" t="s">
        <v>134</v>
      </c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5666.1700000000037</v>
      </c>
      <c r="G30" s="88">
        <v>6602.1700000000037</v>
      </c>
      <c r="I30" s="91" t="s">
        <v>135</v>
      </c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136</v>
      </c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11.579999999998108</v>
      </c>
      <c r="G32" s="88">
        <v>200.57999999999811</v>
      </c>
      <c r="I32" s="91" t="s">
        <v>137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>
        <v>2496.5799999999872</v>
      </c>
      <c r="G33" s="88">
        <v>2820.5800000000017</v>
      </c>
      <c r="I33" s="91" t="s">
        <v>138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139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16.250000000003638</v>
      </c>
      <c r="G35" s="88">
        <v>16.250000000003638</v>
      </c>
      <c r="I35" s="91" t="s">
        <v>140</v>
      </c>
    </row>
    <row r="36" spans="1:9" s="12" customFormat="1" ht="12.75" customHeight="1" x14ac:dyDescent="0.2">
      <c r="A36" s="23" t="s">
        <v>34</v>
      </c>
      <c r="B36" s="26"/>
      <c r="C36" s="45" t="s">
        <v>115</v>
      </c>
      <c r="D36" s="46"/>
      <c r="E36" s="82"/>
      <c r="F36" s="88"/>
      <c r="G36" s="88"/>
      <c r="I36" s="91" t="s">
        <v>141</v>
      </c>
    </row>
    <row r="37" spans="1:9" s="12" customFormat="1" ht="12.75" customHeight="1" x14ac:dyDescent="0.2">
      <c r="A37" s="23" t="s">
        <v>35</v>
      </c>
      <c r="B37" s="7"/>
      <c r="C37" s="43" t="s">
        <v>123</v>
      </c>
      <c r="D37" s="29"/>
      <c r="E37" s="30"/>
      <c r="F37" s="88"/>
      <c r="G37" s="88"/>
      <c r="I37" s="91" t="s">
        <v>142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143</v>
      </c>
    </row>
    <row r="39" spans="1:9" s="12" customFormat="1" ht="12.75" customHeight="1" x14ac:dyDescent="0.2">
      <c r="A39" s="30" t="s">
        <v>44</v>
      </c>
      <c r="B39" s="6" t="s">
        <v>183</v>
      </c>
      <c r="C39" s="6"/>
      <c r="D39" s="44"/>
      <c r="E39" s="83"/>
      <c r="F39" s="88"/>
      <c r="G39" s="88"/>
      <c r="I39" s="91" t="s">
        <v>144</v>
      </c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145</v>
      </c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79597.990000000005</v>
      </c>
      <c r="G41" s="87">
        <f>SUM(G42,G48,G49,G56,G57)</f>
        <v>56277.13</v>
      </c>
      <c r="I41" s="92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8757.36</v>
      </c>
      <c r="G42" s="88">
        <f>SUM(G43:G47)</f>
        <v>11157.06</v>
      </c>
      <c r="I42" s="91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146</v>
      </c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8757.36</v>
      </c>
      <c r="G44" s="88">
        <v>11157.06</v>
      </c>
      <c r="I44" s="91" t="s">
        <v>147</v>
      </c>
    </row>
    <row r="45" spans="1:9" s="12" customFormat="1" x14ac:dyDescent="0.2">
      <c r="A45" s="18" t="s">
        <v>13</v>
      </c>
      <c r="B45" s="26"/>
      <c r="C45" s="45" t="s">
        <v>117</v>
      </c>
      <c r="D45" s="46"/>
      <c r="E45" s="82"/>
      <c r="F45" s="88"/>
      <c r="G45" s="88"/>
      <c r="I45" s="91" t="s">
        <v>148</v>
      </c>
    </row>
    <row r="46" spans="1:9" s="12" customFormat="1" x14ac:dyDescent="0.2">
      <c r="A46" s="18" t="s">
        <v>15</v>
      </c>
      <c r="B46" s="26"/>
      <c r="C46" s="45" t="s">
        <v>122</v>
      </c>
      <c r="D46" s="46"/>
      <c r="E46" s="82"/>
      <c r="F46" s="88"/>
      <c r="G46" s="88"/>
      <c r="I46" s="91" t="s">
        <v>149</v>
      </c>
    </row>
    <row r="47" spans="1:9" s="12" customFormat="1" ht="12.75" customHeight="1" x14ac:dyDescent="0.2">
      <c r="A47" s="18" t="s">
        <v>92</v>
      </c>
      <c r="B47" s="32"/>
      <c r="C47" s="112" t="s">
        <v>103</v>
      </c>
      <c r="D47" s="113"/>
      <c r="E47" s="82"/>
      <c r="F47" s="88"/>
      <c r="G47" s="88"/>
      <c r="I47" s="91" t="s">
        <v>150</v>
      </c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151</v>
      </c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67397.83</v>
      </c>
      <c r="G49" s="88">
        <f>SUM(G50:G55)</f>
        <v>41806.42</v>
      </c>
      <c r="I49" s="91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152</v>
      </c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153</v>
      </c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154</v>
      </c>
    </row>
    <row r="53" spans="1:9" s="12" customFormat="1" ht="12.75" customHeight="1" x14ac:dyDescent="0.2">
      <c r="A53" s="18" t="s">
        <v>41</v>
      </c>
      <c r="B53" s="26"/>
      <c r="C53" s="112" t="s">
        <v>89</v>
      </c>
      <c r="D53" s="113"/>
      <c r="E53" s="85"/>
      <c r="F53" s="88"/>
      <c r="G53" s="88"/>
      <c r="I53" s="91" t="s">
        <v>155</v>
      </c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67369.03</v>
      </c>
      <c r="G54" s="88">
        <v>41497.49</v>
      </c>
      <c r="I54" s="91" t="s">
        <v>156</v>
      </c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>
        <v>28.8</v>
      </c>
      <c r="G55" s="88">
        <v>308.93</v>
      </c>
      <c r="I55" s="91" t="s">
        <v>157</v>
      </c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158</v>
      </c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>
        <v>3442.8</v>
      </c>
      <c r="G57" s="88">
        <v>3313.65</v>
      </c>
      <c r="I57" s="91" t="s">
        <v>159</v>
      </c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1054578.1099999999</v>
      </c>
      <c r="G58" s="88">
        <f>SUM(G20,G40,G41)</f>
        <v>1046833.2499999998</v>
      </c>
      <c r="I58" s="91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984220.91999999993</v>
      </c>
      <c r="G59" s="87">
        <f>SUM(G60:G63)</f>
        <v>1003653.5799999997</v>
      </c>
      <c r="I59" s="92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979716.95</v>
      </c>
      <c r="G60" s="88">
        <v>998827.42999999982</v>
      </c>
      <c r="I60" s="91" t="s">
        <v>177</v>
      </c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106.64999999999964</v>
      </c>
      <c r="G61" s="88">
        <v>88.830000000000041</v>
      </c>
      <c r="I61" s="91" t="s">
        <v>178</v>
      </c>
    </row>
    <row r="62" spans="1:9" s="12" customFormat="1" ht="12.75" customHeight="1" x14ac:dyDescent="0.2">
      <c r="A62" s="30" t="s">
        <v>36</v>
      </c>
      <c r="B62" s="114" t="s">
        <v>104</v>
      </c>
      <c r="C62" s="115"/>
      <c r="D62" s="116"/>
      <c r="E62" s="30"/>
      <c r="F62" s="88"/>
      <c r="G62" s="88"/>
      <c r="I62" s="91" t="s">
        <v>179</v>
      </c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4397.3200000000006</v>
      </c>
      <c r="G63" s="88">
        <v>4737.32</v>
      </c>
      <c r="I63" s="91" t="s">
        <v>180</v>
      </c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68718.86</v>
      </c>
      <c r="G64" s="87">
        <f>SUM(G65,G69)</f>
        <v>41497.490000000005</v>
      </c>
      <c r="I64" s="92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181</v>
      </c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160</v>
      </c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161</v>
      </c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68718.86</v>
      </c>
      <c r="G69" s="88">
        <f>SUM(G70:G75,G78:G83)</f>
        <v>41497.490000000005</v>
      </c>
      <c r="I69" s="91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>
        <v>6061</v>
      </c>
      <c r="G70" s="88"/>
      <c r="I70" s="91" t="s">
        <v>162</v>
      </c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163</v>
      </c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164</v>
      </c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165</v>
      </c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166</v>
      </c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 x14ac:dyDescent="0.2">
      <c r="A76" s="18" t="s">
        <v>125</v>
      </c>
      <c r="B76" s="26"/>
      <c r="C76" s="27"/>
      <c r="D76" s="46" t="s">
        <v>69</v>
      </c>
      <c r="E76" s="85"/>
      <c r="F76" s="88"/>
      <c r="G76" s="88"/>
      <c r="I76" s="91" t="s">
        <v>167</v>
      </c>
    </row>
    <row r="77" spans="1:9" s="12" customFormat="1" ht="12.75" customHeight="1" x14ac:dyDescent="0.2">
      <c r="A77" s="18" t="s">
        <v>126</v>
      </c>
      <c r="B77" s="26"/>
      <c r="C77" s="27"/>
      <c r="D77" s="46" t="s">
        <v>70</v>
      </c>
      <c r="E77" s="82"/>
      <c r="F77" s="88"/>
      <c r="G77" s="88"/>
      <c r="I77" s="91" t="s">
        <v>189</v>
      </c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168</v>
      </c>
    </row>
    <row r="79" spans="1:9" s="12" customFormat="1" ht="12.75" customHeight="1" x14ac:dyDescent="0.2">
      <c r="A79" s="18" t="s">
        <v>32</v>
      </c>
      <c r="B79" s="33"/>
      <c r="C79" s="45" t="s">
        <v>110</v>
      </c>
      <c r="D79" s="47"/>
      <c r="E79" s="85"/>
      <c r="F79" s="88"/>
      <c r="G79" s="88"/>
      <c r="I79" s="91" t="s">
        <v>169</v>
      </c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7918.04</v>
      </c>
      <c r="G80" s="88">
        <v>0.16</v>
      </c>
      <c r="I80" s="91" t="s">
        <v>170</v>
      </c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13269.09</v>
      </c>
      <c r="G81" s="88">
        <v>26.6</v>
      </c>
      <c r="I81" s="91" t="s">
        <v>188</v>
      </c>
    </row>
    <row r="82" spans="1:9" s="12" customFormat="1" ht="12.75" customHeight="1" x14ac:dyDescent="0.2">
      <c r="A82" s="23" t="s">
        <v>124</v>
      </c>
      <c r="B82" s="26"/>
      <c r="C82" s="45" t="s">
        <v>91</v>
      </c>
      <c r="D82" s="46"/>
      <c r="E82" s="85"/>
      <c r="F82" s="88">
        <v>41470.730000000003</v>
      </c>
      <c r="G82" s="88">
        <v>41470.730000000003</v>
      </c>
      <c r="I82" s="91" t="s">
        <v>187</v>
      </c>
    </row>
    <row r="83" spans="1:9" s="12" customFormat="1" ht="12.75" customHeight="1" x14ac:dyDescent="0.2">
      <c r="A83" s="23" t="s">
        <v>127</v>
      </c>
      <c r="B83" s="7"/>
      <c r="C83" s="43" t="s">
        <v>74</v>
      </c>
      <c r="D83" s="29"/>
      <c r="E83" s="83"/>
      <c r="F83" s="88"/>
      <c r="G83" s="88"/>
      <c r="I83" s="91" t="s">
        <v>171</v>
      </c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1638.3300000000816</v>
      </c>
      <c r="G84" s="87">
        <f>SUM(G85,G86,G89,G90)</f>
        <v>1682.18</v>
      </c>
      <c r="I84" s="92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172</v>
      </c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173</v>
      </c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174</v>
      </c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175</v>
      </c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1638.3300000000816</v>
      </c>
      <c r="G90" s="88">
        <f>SUM(G91,G92)</f>
        <v>1682.18</v>
      </c>
      <c r="I90" s="91"/>
    </row>
    <row r="91" spans="1:9" s="12" customFormat="1" ht="12.75" customHeight="1" x14ac:dyDescent="0.2">
      <c r="A91" s="23" t="s">
        <v>118</v>
      </c>
      <c r="B91" s="31"/>
      <c r="C91" s="43" t="s">
        <v>105</v>
      </c>
      <c r="D91" s="10"/>
      <c r="E91" s="82"/>
      <c r="F91" s="88">
        <v>-43.849999999918509</v>
      </c>
      <c r="G91" s="88"/>
      <c r="I91" s="91" t="s">
        <v>176</v>
      </c>
    </row>
    <row r="92" spans="1:9" s="12" customFormat="1" ht="12.75" customHeight="1" x14ac:dyDescent="0.2">
      <c r="A92" s="23" t="s">
        <v>119</v>
      </c>
      <c r="B92" s="31"/>
      <c r="C92" s="43" t="s">
        <v>106</v>
      </c>
      <c r="D92" s="10"/>
      <c r="E92" s="82"/>
      <c r="F92" s="88">
        <v>1682.18</v>
      </c>
      <c r="G92" s="88">
        <v>1682.18</v>
      </c>
      <c r="I92" s="91" t="s">
        <v>182</v>
      </c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 x14ac:dyDescent="0.2">
      <c r="A94" s="1"/>
      <c r="B94" s="117" t="s">
        <v>120</v>
      </c>
      <c r="C94" s="118"/>
      <c r="D94" s="113"/>
      <c r="E94" s="30"/>
      <c r="F94" s="89">
        <f>SUM(F59,F64,F84,F93)</f>
        <v>1054578.1100000001</v>
      </c>
      <c r="G94" s="89">
        <f>SUM(G59,G64,G84,G93)</f>
        <v>1046833.2499999998</v>
      </c>
      <c r="I94" s="93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133" t="s">
        <v>195</v>
      </c>
      <c r="B96" s="97"/>
      <c r="C96" s="97"/>
      <c r="D96" s="97"/>
      <c r="E96" s="94"/>
      <c r="F96" s="134" t="s">
        <v>196</v>
      </c>
      <c r="G96" s="111"/>
    </row>
    <row r="97" spans="1:8" s="12" customFormat="1" ht="12.75" customHeight="1" x14ac:dyDescent="0.2">
      <c r="A97" s="96" t="s">
        <v>184</v>
      </c>
      <c r="B97" s="96"/>
      <c r="C97" s="96"/>
      <c r="D97" s="96"/>
      <c r="E97" s="42" t="s">
        <v>185</v>
      </c>
      <c r="F97" s="108" t="s">
        <v>111</v>
      </c>
      <c r="G97" s="108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36" t="s">
        <v>198</v>
      </c>
      <c r="B99" s="101"/>
      <c r="C99" s="101"/>
      <c r="D99" s="101"/>
      <c r="E99" s="95"/>
      <c r="F99" s="135" t="s">
        <v>197</v>
      </c>
      <c r="G99" s="98"/>
    </row>
    <row r="100" spans="1:8" s="12" customFormat="1" ht="12.75" customHeight="1" x14ac:dyDescent="0.2">
      <c r="A100" s="100" t="s">
        <v>186</v>
      </c>
      <c r="B100" s="100"/>
      <c r="C100" s="100"/>
      <c r="D100" s="100"/>
      <c r="E100" s="61" t="s">
        <v>185</v>
      </c>
      <c r="F100" s="99" t="s">
        <v>111</v>
      </c>
      <c r="G100" s="99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Vartotojas</dc:creator>
  <cp:lastModifiedBy>Vartotojas</cp:lastModifiedBy>
  <cp:lastPrinted>2021-07-13T12:44:26Z</cp:lastPrinted>
  <dcterms:created xsi:type="dcterms:W3CDTF">2009-07-20T14:30:53Z</dcterms:created>
  <dcterms:modified xsi:type="dcterms:W3CDTF">2021-07-13T12:46:14Z</dcterms:modified>
</cp:coreProperties>
</file>