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/>
  <c r="F21" i="4"/>
  <c r="F27" i="4"/>
  <c r="F20" i="4"/>
  <c r="F42" i="4"/>
  <c r="F41" i="4" s="1"/>
  <c r="F49" i="4"/>
  <c r="G59" i="4"/>
  <c r="G65" i="4"/>
  <c r="G75" i="4"/>
  <c r="G69" i="4"/>
  <c r="G64" i="4" s="1"/>
  <c r="G86" i="4"/>
  <c r="G90" i="4"/>
  <c r="G84" i="4"/>
  <c r="F59" i="4"/>
  <c r="F65" i="4"/>
  <c r="F75" i="4"/>
  <c r="F69" i="4"/>
  <c r="F64" i="4" s="1"/>
  <c r="F94" i="4" s="1"/>
  <c r="F86" i="4"/>
  <c r="F90" i="4"/>
  <c r="F84" i="4"/>
  <c r="F58" i="4" l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<sst xmlns="http://schemas.openxmlformats.org/spreadsheetml/2006/main" count="234" uniqueCount="199">
  <si>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</si>
  <si>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</si>
  <si>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</si>
  <si>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</si>
  <si>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</si>
  <si>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</si>
  <si>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</si>
  <si>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</si>
  <si>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</si>
  <si>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</si>
  <si>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</si>
  <si>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</si>
  <si>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</si>
  <si>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</si>
  <si>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</si>
  <si>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</si>
  <si>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</si>
  <si>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</si>
  <si>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</si>
  <si>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</si>
  <si>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</si>
  <si>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</si>
  <si>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</si>
  <si>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</si>
  <si>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</si>
  <si>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</si>
  <si>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</si>
  <si>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</si>
  <si>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</si>
  <si>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</si>
  <si>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</si>
  <si>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</si>
  <si>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</si>
  <si>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</si>
  <si>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</si>
  <si>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</si>
  <si>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</si>
  <si>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</si>
  <si>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</si>
  <si>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</si>
  <si>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</si>
  <si>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</si>
  <si>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</si>
  <si>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</si>
  <si>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</si>
  <si>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</si>
  <si>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</si>
  <si>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</si>
  <si>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</si>
  <si>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</si>
  <si>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</si>
  <si>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</si>
  <si>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</si>
  <si>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</si>
  <si>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</si>
  <si>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</si>
  <si>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</si>
  <si>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</si>
  <si>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</si>
  <si>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</si>
  <si>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</si>
  <si>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</si>
  <si>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</si>
  <si>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</si>
  <si>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</si>
  <si>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</si>
  <si>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</si>
  <si>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</si>
  <si>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</si>
  <si>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</si>
  <si>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</si>
  <si>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</si>
  <si>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</si>
  <si>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</si>
  <si>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</si>
  <si>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</si>
  <si>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</si>
  <si>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</si>
  <si>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</si>
  <si>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</si>
  <si>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</si>
  <si>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</si>
  <si>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</si>
  <si>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</si>
  <si>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</si>
  <si>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</si>
  <si>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</si>
  <si>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</si>
  <si>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</si>
  <si>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</si>
  <si>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</si>
  <si>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</si>
  <si>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</si>
  <si>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</si>
  <si>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</si>
  <si>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</si>
  <si>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</si>
  <si>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</si>
  <si>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</si>
  <si>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</si>
  <si>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</si>
  <si>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</si>
  <si>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</si>
  <si>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</si>
  <si>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</si>
  <si>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</si>
  <si>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</si>
  <si>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</si>
  <si>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</si>
  <si>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</si>
  <si>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</si>
  <si>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</si>
  <si>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</si>
  <si>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</si>
  <si>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</si>
  <si>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</si>
  <si>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</si>
  <si>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</si>
  <si>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</si>
  <si>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</si>
  <si>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</si>
  <si>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</si>
  <si>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</si>
  <si>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</si>
  <si>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</si>
  <si>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</si>
  <si>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</si>
  <si>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</si>
  <si>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</si>
  <si>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</si>
  <si>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</si>
  <si>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</si>
  <si>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</si>
  <si>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</si>
  <si>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</si>
  <si>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</si>
  <si>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</si>
  <si>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</si>
  <si>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</si>
  <si>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</si>
  <si>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</si>
  <si>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</si>
  <si>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</si>
  <si>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</si>
  <si>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</si>
  <si>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</si>
  <si>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</si>
  <si>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</si>
  <si>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</si>
  <si>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</si>
  <si>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</si>
  <si>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</si>
  <si>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</si>
  <si>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</si>
  <si>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</si>
  <si>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</si>
  <si>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</si>
  <si>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</si>
  <si>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</si>
  <si>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</si>
  <si>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</si>
  <si>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</si>
  <si>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</si>
  <si>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</si>
  <si>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</si>
  <si>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</si>
  <si>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</si>
  <si>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</si>
  <si>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</si>
  <si>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</si>
  <si>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</si>
  <si>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</si>
  <si>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</si>
  <si>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</si>
  <si>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</si>
  <si>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</si>
  <si>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</si>
  <si>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</si>
  <si>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</si>
  <si>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</si>
  <si>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</si>
  <si>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</si>
  <si>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</si>
  <si>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</si>
  <si>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</si>
  <si>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</si>
  <si>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</si>
  <si>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</si>
  <si>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</si>
  <si>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</si>
  <si>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</si>
  <si>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Linkuvos specialioji mokykla</t>
  </si>
  <si>
    <t>PAGAL  2021.06.30 D. DUOMENIS</t>
  </si>
  <si>
    <t xml:space="preserve">2021.07.13 Nr.     </t>
  </si>
  <si>
    <t>290985820; Gimnazijos g. 30, Linkuva, Pakruojo r.</t>
  </si>
  <si>
    <t>Socialinė pedagogė, pavaduojanti direktorių</t>
  </si>
  <si>
    <t>Ema Kelerienė</t>
  </si>
  <si>
    <t>Regina Šeperauskienė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</si>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</sst>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0" zoomScaleNormal="100" zoomScaleSheetLayoutView="100" workbookViewId="0">
      <selection activeCell="D98" sqref="D9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9" t="s">
        <v>94</v>
      </c>
      <c r="F2" s="120"/>
      <c r="G2" s="120"/>
    </row>
    <row r="3" spans="1:7" x14ac:dyDescent="0.2">
      <c r="E3" s="121" t="s">
        <v>112</v>
      </c>
      <c r="F3" s="122"/>
      <c r="G3" s="122"/>
    </row>
    <row r="5" spans="1:7" x14ac:dyDescent="0.2">
      <c r="A5" s="102" t="s">
        <v>93</v>
      </c>
      <c r="B5" s="103"/>
      <c r="C5" s="103"/>
      <c r="D5" s="103"/>
      <c r="E5" s="103"/>
      <c r="F5" s="123"/>
      <c r="G5" s="123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ht="15.75" x14ac:dyDescent="0.2">
      <c r="A7" s="130" t="s">
        <v>191</v>
      </c>
      <c r="B7" s="131"/>
      <c r="C7" s="131"/>
      <c r="D7" s="131"/>
      <c r="E7" s="131"/>
      <c r="F7" s="132"/>
      <c r="G7" s="132"/>
    </row>
    <row r="8" spans="1:7" x14ac:dyDescent="0.2">
      <c r="A8" s="108" t="s">
        <v>113</v>
      </c>
      <c r="B8" s="111"/>
      <c r="C8" s="111"/>
      <c r="D8" s="111"/>
      <c r="E8" s="111"/>
      <c r="F8" s="123"/>
      <c r="G8" s="123"/>
    </row>
    <row r="9" spans="1:7" ht="12.75" customHeight="1" x14ac:dyDescent="0.2">
      <c r="A9" s="108" t="s">
        <v>194</v>
      </c>
      <c r="B9" s="111"/>
      <c r="C9" s="111"/>
      <c r="D9" s="111"/>
      <c r="E9" s="111"/>
      <c r="F9" s="123"/>
      <c r="G9" s="123"/>
    </row>
    <row r="10" spans="1:7" x14ac:dyDescent="0.2">
      <c r="A10" s="99" t="s">
        <v>114</v>
      </c>
      <c r="B10" s="98"/>
      <c r="C10" s="98"/>
      <c r="D10" s="98"/>
      <c r="E10" s="98"/>
      <c r="F10" s="129"/>
      <c r="G10" s="129"/>
    </row>
    <row r="11" spans="1:7" x14ac:dyDescent="0.2">
      <c r="A11" s="129"/>
      <c r="B11" s="129"/>
      <c r="C11" s="129"/>
      <c r="D11" s="129"/>
      <c r="E11" s="129"/>
      <c r="F11" s="129"/>
      <c r="G11" s="129"/>
    </row>
    <row r="12" spans="1:7" x14ac:dyDescent="0.2">
      <c r="A12" s="128"/>
      <c r="B12" s="123"/>
      <c r="C12" s="123"/>
      <c r="D12" s="123"/>
      <c r="E12" s="123"/>
    </row>
    <row r="13" spans="1:7" x14ac:dyDescent="0.2">
      <c r="A13" s="102" t="s">
        <v>0</v>
      </c>
      <c r="B13" s="103"/>
      <c r="C13" s="103"/>
      <c r="D13" s="103"/>
      <c r="E13" s="103"/>
      <c r="F13" s="104"/>
      <c r="G13" s="104"/>
    </row>
    <row r="14" spans="1:7" x14ac:dyDescent="0.2">
      <c r="A14" s="102" t="s">
        <v>192</v>
      </c>
      <c r="B14" s="103"/>
      <c r="C14" s="103"/>
      <c r="D14" s="103"/>
      <c r="E14" s="103"/>
      <c r="F14" s="104"/>
      <c r="G14" s="104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5" t="s">
        <v>193</v>
      </c>
      <c r="B16" s="106"/>
      <c r="C16" s="106"/>
      <c r="D16" s="106"/>
      <c r="E16" s="106"/>
      <c r="F16" s="107"/>
      <c r="G16" s="107"/>
    </row>
    <row r="17" spans="1:9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 x14ac:dyDescent="0.2">
      <c r="A18" s="8"/>
      <c r="B18" s="9"/>
      <c r="C18" s="9"/>
      <c r="D18" s="110" t="s">
        <v>190</v>
      </c>
      <c r="E18" s="110"/>
      <c r="F18" s="110"/>
      <c r="G18" s="110"/>
    </row>
    <row r="19" spans="1:9" ht="67.5" customHeight="1" x14ac:dyDescent="0.2">
      <c r="A19" s="3" t="s">
        <v>2</v>
      </c>
      <c r="B19" s="125" t="s">
        <v>3</v>
      </c>
      <c r="C19" s="126"/>
      <c r="D19" s="127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974980.11999999976</v>
      </c>
      <c r="G20" s="87">
        <f>SUM(G21,G27,G38,G39)</f>
        <v>990556.11999999976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974980.11999999976</v>
      </c>
      <c r="G27" s="88">
        <f>SUM(G28:G37)</f>
        <v>990556.11999999976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966789.5399999998</v>
      </c>
      <c r="G29" s="88">
        <v>980916.5399999998</v>
      </c>
      <c r="I29" s="91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5666.1700000000037</v>
      </c>
      <c r="G30" s="88">
        <v>6602.1700000000037</v>
      </c>
      <c r="I30" s="91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11.579999999998108</v>
      </c>
      <c r="G32" s="88">
        <v>200.57999999999811</v>
      </c>
      <c r="I32" s="91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2496.5799999999872</v>
      </c>
      <c r="G33" s="88">
        <v>2820.5800000000017</v>
      </c>
      <c r="I33" s="91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16.250000000003638</v>
      </c>
      <c r="G35" s="88">
        <v>16.250000000003638</v>
      </c>
      <c r="I35" s="91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  <c r="I36" s="91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79597.990000000005</v>
      </c>
      <c r="G41" s="87">
        <f>SUM(G42,G48,G49,G56,G57)</f>
        <v>56277.13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8757.36</v>
      </c>
      <c r="G42" s="88">
        <f>SUM(G43:G47)</f>
        <v>11157.06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8757.36</v>
      </c>
      <c r="G44" s="88">
        <v>11157.06</v>
      </c>
      <c r="I44" s="91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67397.83</v>
      </c>
      <c r="G49" s="88">
        <f>SUM(G50:G55)</f>
        <v>41806.42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67369.03</v>
      </c>
      <c r="G54" s="88">
        <v>41497.49</v>
      </c>
      <c r="I54" s="91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28.8</v>
      </c>
      <c r="G55" s="88">
        <v>308.93</v>
      </c>
      <c r="I55" s="91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3442.8</v>
      </c>
      <c r="G57" s="88">
        <v>3313.65</v>
      </c>
      <c r="I57" s="91" t="s">
        <v>159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1054578.1099999999</v>
      </c>
      <c r="G58" s="88">
        <f>SUM(G20,G40,G41)</f>
        <v>1046833.2499999998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984220.91999999993</v>
      </c>
      <c r="G59" s="87">
        <f>SUM(G60:G63)</f>
        <v>1003653.5799999997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979716.95</v>
      </c>
      <c r="G60" s="88">
        <v>998827.42999999982</v>
      </c>
      <c r="I60" s="91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106.64999999999964</v>
      </c>
      <c r="G61" s="88">
        <v>88.830000000000041</v>
      </c>
      <c r="I61" s="91" t="s">
        <v>178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/>
      <c r="G62" s="88"/>
      <c r="I62" s="91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4397.3200000000006</v>
      </c>
      <c r="G63" s="88">
        <v>4737.32</v>
      </c>
      <c r="I63" s="91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68718.86</v>
      </c>
      <c r="G64" s="87">
        <f>SUM(G65,G69)</f>
        <v>41497.490000000005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68718.86</v>
      </c>
      <c r="G69" s="88">
        <f>SUM(G70:G75,G78:G83)</f>
        <v>41497.490000000005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>
        <v>6061</v>
      </c>
      <c r="G70" s="88"/>
      <c r="I70" s="91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7918.04</v>
      </c>
      <c r="G80" s="88">
        <v>0.16</v>
      </c>
      <c r="I80" s="91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13269.09</v>
      </c>
      <c r="G81" s="88">
        <v>26.6</v>
      </c>
      <c r="I81" s="91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41470.730000000003</v>
      </c>
      <c r="G82" s="88">
        <v>41470.730000000003</v>
      </c>
      <c r="I82" s="91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1638.3300000000816</v>
      </c>
      <c r="G84" s="87">
        <f>SUM(G85,G86,G89,G90)</f>
        <v>1682.18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1638.3300000000816</v>
      </c>
      <c r="G90" s="88">
        <f>SUM(G91,G92)</f>
        <v>1682.18</v>
      </c>
      <c r="I90" s="91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-43.849999999918509</v>
      </c>
      <c r="G91" s="88"/>
      <c r="I91" s="91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1682.18</v>
      </c>
      <c r="G92" s="88">
        <v>1682.18</v>
      </c>
      <c r="I92" s="91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120</v>
      </c>
      <c r="C94" s="118"/>
      <c r="D94" s="113"/>
      <c r="E94" s="30"/>
      <c r="F94" s="89">
        <f>SUM(F59,F64,F84,F93)</f>
        <v>1054578.1100000001</v>
      </c>
      <c r="G94" s="89">
        <f>SUM(G59,G64,G84,G93)</f>
        <v>1046833.2499999998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3" t="s">
        <v>195</v>
      </c>
      <c r="B96" s="97"/>
      <c r="C96" s="97"/>
      <c r="D96" s="97"/>
      <c r="E96" s="94"/>
      <c r="F96" s="134" t="s">
        <v>196</v>
      </c>
      <c r="G96" s="111"/>
    </row>
    <row r="97" spans="1:8" s="12" customFormat="1" ht="12.75" customHeight="1" x14ac:dyDescent="0.2">
      <c r="A97" s="96" t="s">
        <v>184</v>
      </c>
      <c r="B97" s="96"/>
      <c r="C97" s="96"/>
      <c r="D97" s="96"/>
      <c r="E97" s="42" t="s">
        <v>185</v>
      </c>
      <c r="F97" s="108" t="s">
        <v>111</v>
      </c>
      <c r="G97" s="10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6" t="s">
        <v>198</v>
      </c>
      <c r="B99" s="101"/>
      <c r="C99" s="101"/>
      <c r="D99" s="101"/>
      <c r="E99" s="95"/>
      <c r="F99" s="135" t="s">
        <v>197</v>
      </c>
      <c r="G99" s="98"/>
    </row>
    <row r="100" spans="1:8" s="12" customFormat="1" ht="12.75" customHeight="1" x14ac:dyDescent="0.2">
      <c r="A100" s="100" t="s">
        <v>186</v>
      </c>
      <c r="B100" s="100"/>
      <c r="C100" s="100"/>
      <c r="D100" s="100"/>
      <c r="E100" s="61" t="s">
        <v>185</v>
      </c>
      <c r="F100" s="99" t="s">
        <v>111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2021-07-13T12:44:26Z</cp:lastPrinted>
  <dcterms:created xsi:type="dcterms:W3CDTF">2009-07-20T14:30:53Z</dcterms:created>
  <dcterms:modified xsi:type="dcterms:W3CDTF">2021-07-13T12:46:14Z</dcterms:modified>
</cp:coreProperties>
</file>