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<sst xmlns="http://schemas.openxmlformats.org/spreadsheetml/2006/main" count="385" uniqueCount="234">
  <si>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</si>
  <si>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</si>
  <si>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</si>
  <si>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</si>
  <si>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</si>
  <si>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</si>
  <si>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</si>
  <si>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Linkuvos specialioji mokykla, 290985820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</si>
  <si>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</si>
  <si>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</si>
  <si>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</si>
  <si>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</si>
  <si>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</si>
  <si>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</si>
  <si>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>2022.07.04 Nr.________________</t>
  </si>
  <si>
    <t xml:space="preserve">                                                                      (data)</t>
  </si>
  <si>
    <t>Aukštos ugdymo kokybės ir mokymosi visą gyvenimą skatinimo programa.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</si>
  <si>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</si>
  <si>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</si>
  <si>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</si>
  <si>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</si>
  <si>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</si>
  <si>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290985820</t>
  </si>
  <si>
    <t xml:space="preserve"> </t>
  </si>
  <si>
    <t>Programos</t>
  </si>
  <si>
    <t>02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</si>
  <si>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</si>
  <si>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</si>
  <si>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</si>
  <si>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</si>
  <si>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</si>
  <si>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</si>
  <si>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</si>
  <si>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</si>
  <si>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</si>
  <si>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</si>
  <si>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</si>
  <si>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</si>
  <si>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</si>
  <si>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</si>
  <si>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</si>
  <si>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</si>
  <si>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</si>
  <si>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</si>
  <si>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</si>
  <si>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</si>
  <si>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</si>
  <si>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</si>
  <si>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</si>
  <si>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</si>
  <si>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</si>
  <si>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</si>
  <si>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</si>
  <si>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</si>
  <si>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</si>
  <si>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</si>
  <si>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</si>
  <si>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</si>
  <si>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</si>
  <si>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</si>
  <si>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</si>
  <si>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</si>
  <si>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</si>
  <si>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</si>
  <si>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</si>
  <si>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</si>
  <si>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</si>
  <si>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</si>
  <si>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</si>
  <si>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</si>
  <si>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</si>
  <si>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</si>
  <si>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</si>
  <si>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</si>
  <si>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</si>
  <si>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</si>
  <si>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</si>
  <si>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</si>
  <si>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</si>
  <si>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</si>
  <si>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</si>
  <si>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</si>
  <si>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</si>
  <si>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</si>
  <si>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</si>
  <si>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</si>
  <si>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</si>
  <si>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</si>
  <si>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</si>
  <si>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</si>
  <si>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</si>
  <si>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</si>
  <si>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</si>
  <si>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</si>
  <si>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</si>
  <si>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</si>
  <si>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</si>
  <si>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</si>
  <si>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</si>
  <si>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</si>
  <si>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</si>
  <si>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</si>
  <si>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</si>
  <si>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</si>
  <si>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</si>
  <si>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</si>
  <si>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</si>
  <si>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</si>
  <si>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</si>
  <si>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</si>
  <si>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</si>
  <si>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</si>
  <si>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</si>
  <si>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</si>
  <si>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</si>
  <si>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</si>
  <si>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</si>
  <si>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</si>
  <si>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</si>
  <si>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</si>
  <si>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</si>
  <si>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</si>
  <si>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</si>
  <si>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</si>
  <si>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</si>
  <si>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</si>
  <si>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</si>
  <si>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</si>
  <si>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</si>
  <si>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</si>
  <si>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</si>
  <si>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</si>
  <si>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</si>
  <si>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</si>
  <si>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</si>
  <si>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</si>
  <si>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</si>
  <si>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</si>
  <si>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</si>
  <si>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</si>
  <si>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</si>
  <si>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</si>
  <si>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</si>
  <si>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</si>
  <si>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</si>
  <si>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</si>
  <si>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</si>
  <si>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</si>
  <si>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</si>
  <si>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</si>
  <si>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</si>
  <si>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</si>
  <si>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</si>
  <si>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</si>
  <si>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</si>
  <si>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</si>
  <si>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</si>
  <si>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</si>
  <si>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</si>
  <si>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</si>
  <si>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</si>
  <si>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</si>
  <si>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</si>
  <si>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</si>
  <si>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</si>
  <si>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</si>
  <si>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</si>
  <si>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</si>
  <si>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</si>
  <si>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</si>
  <si>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</si>
  <si>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</si>
  <si>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</si>
  <si>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</si>
  <si>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</si>
  <si>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</si>
  <si>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</si>
  <si>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</si>
  <si>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</si>
  <si>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</si>
  <si>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</si>
  <si>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</si>
  <si>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</si>
  <si>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</si>
  <si>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</si>
  <si>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</si>
  <si>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</si>
  <si>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</si>
  <si>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</si>
  <si>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</si>
  <si>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</si>
  <si>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</si>
  <si>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</si>
  <si>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</si>
  <si>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</si>
  <si>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</si>
  <si>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</si>
  <si>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</si>
  <si>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</si>
  <si>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</si>
  <si>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</si>
  <si>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</si>
  <si>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</si>
  <si>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</si>
  <si>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</si>
  <si>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</si>
  <si>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</si>
  <si>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</si>
  <si>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</si>
  <si>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</si>
  <si>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</si>
  <si>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</si>
  <si>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</si>
  <si>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</si>
  <si>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</si>
  <si>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</si>
  <si>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</si>
  <si>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</si>
  <si>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</si>
  <si>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</si>
  <si>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</si>
  <si>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</si>
  <si>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</si>
  <si>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</si>
  <si>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</si>
  <si>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</si>
  <si>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</si>
  <si>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</si>
  <si>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</si>
  <si>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 / centralizuotos apskaitos įstaigos vadovo arba jo įgalioto asmens pareigų pavadinimas)</t>
  </si>
  <si>
    <t>Direktoriaus pavaduotoja ūkio reikalams,
pavaduojanti direktorių</t>
  </si>
  <si>
    <t>Audronė Sabaliauskienė</t>
  </si>
  <si>
    <t>Vyr. finansininkė</t>
  </si>
  <si>
    <t>Regina Šeperauskienė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</si>
</sst>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7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3" workbookViewId="0">
      <selection activeCell="K373" sqref="K373:L373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3" t="s">
        <v>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4" t="s">
        <v>7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6"/>
    </row>
    <row r="10" spans="1:15">
      <c r="A10" s="155" t="s">
        <v>8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61" t="s">
        <v>9</v>
      </c>
      <c r="H12" s="161"/>
      <c r="I12" s="161"/>
      <c r="J12" s="161"/>
      <c r="K12" s="161"/>
      <c r="L12" s="29"/>
      <c r="M12" s="16"/>
    </row>
    <row r="13" spans="1:15" ht="15.75" customHeight="1">
      <c r="A13" s="162" t="s">
        <v>10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"/>
    </row>
    <row r="14" spans="1:15" ht="12" customHeight="1">
      <c r="G14" s="163" t="s">
        <v>11</v>
      </c>
      <c r="H14" s="163"/>
      <c r="I14" s="163"/>
      <c r="J14" s="163"/>
      <c r="K14" s="163"/>
      <c r="M14" s="16"/>
    </row>
    <row r="15" spans="1:15">
      <c r="G15" s="155" t="s">
        <v>12</v>
      </c>
      <c r="H15" s="155"/>
      <c r="I15" s="155"/>
      <c r="J15" s="155"/>
      <c r="K15" s="155"/>
    </row>
    <row r="16" spans="1:15" ht="15.75" customHeight="1">
      <c r="B16" s="162" t="s">
        <v>13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3" ht="7.5" customHeight="1"/>
    <row r="18" spans="1:13">
      <c r="G18" s="163" t="s">
        <v>14</v>
      </c>
      <c r="H18" s="163"/>
      <c r="I18" s="163"/>
      <c r="J18" s="163"/>
      <c r="K18" s="163"/>
    </row>
    <row r="19" spans="1:13">
      <c r="G19" s="180" t="s">
        <v>15</v>
      </c>
      <c r="H19" s="180"/>
      <c r="I19" s="180"/>
      <c r="J19" s="180"/>
      <c r="K19" s="18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81" t="s">
        <v>16</v>
      </c>
      <c r="F21" s="181"/>
      <c r="G21" s="181"/>
      <c r="H21" s="181"/>
      <c r="I21" s="181"/>
      <c r="J21" s="181"/>
      <c r="K21" s="181"/>
      <c r="L21" s="22"/>
    </row>
    <row r="22" spans="1:13" ht="15" customHeight="1">
      <c r="A22" s="182" t="s">
        <v>17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30"/>
    </row>
    <row r="23" spans="1:13">
      <c r="F23" s="19"/>
      <c r="J23" s="5"/>
      <c r="K23" s="13"/>
      <c r="L23" s="6" t="s">
        <v>18</v>
      </c>
      <c r="M23" s="30"/>
    </row>
    <row r="24" spans="1:13">
      <c r="F24" s="19"/>
      <c r="J24" s="31" t="s">
        <v>19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20</v>
      </c>
      <c r="L25" s="32"/>
      <c r="M25" s="30"/>
    </row>
    <row r="26" spans="1:13">
      <c r="A26" s="183"/>
      <c r="B26" s="183"/>
      <c r="C26" s="183"/>
      <c r="D26" s="183"/>
      <c r="E26" s="183"/>
      <c r="F26" s="183"/>
      <c r="G26" s="183"/>
      <c r="H26" s="183"/>
      <c r="I26" s="183"/>
      <c r="J26" s="36"/>
      <c r="K26" s="35" t="s">
        <v>21</v>
      </c>
      <c r="L26" s="37" t="s">
        <v>22</v>
      </c>
      <c r="M26" s="30"/>
    </row>
    <row r="27" spans="1:13">
      <c r="A27" s="183" t="s">
        <v>23</v>
      </c>
      <c r="B27" s="183"/>
      <c r="C27" s="183"/>
      <c r="D27" s="183"/>
      <c r="E27" s="183"/>
      <c r="F27" s="183"/>
      <c r="G27" s="183"/>
      <c r="H27" s="183"/>
      <c r="I27" s="183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/>
      <c r="I28" s="41"/>
      <c r="J28" s="42"/>
      <c r="K28" s="32"/>
      <c r="L28" s="32"/>
      <c r="M28" s="30"/>
    </row>
    <row r="29" spans="1:13">
      <c r="D29" s="36"/>
      <c r="E29" s="36"/>
      <c r="F29" s="36"/>
      <c r="G29" s="160" t="s">
        <v>27</v>
      </c>
      <c r="H29" s="160"/>
      <c r="I29" s="115"/>
      <c r="J29" s="43"/>
      <c r="K29" s="32"/>
      <c r="L29" s="32"/>
      <c r="M29" s="30"/>
    </row>
    <row r="30" spans="1:13">
      <c r="A30" s="148"/>
      <c r="B30" s="148"/>
      <c r="C30" s="148"/>
      <c r="D30" s="148"/>
      <c r="E30" s="148"/>
      <c r="F30" s="148"/>
      <c r="G30" s="148"/>
      <c r="H30" s="148"/>
      <c r="I30" s="148"/>
      <c r="J30" s="44"/>
      <c r="K30" s="44"/>
      <c r="L30" s="45" t="s">
        <v>28</v>
      </c>
      <c r="M30" s="46"/>
    </row>
    <row r="31" spans="1:13" ht="27" customHeight="1">
      <c r="A31" s="166" t="s">
        <v>29</v>
      </c>
      <c r="B31" s="167"/>
      <c r="C31" s="167"/>
      <c r="D31" s="167"/>
      <c r="E31" s="167"/>
      <c r="F31" s="167"/>
      <c r="G31" s="170" t="s">
        <v>30</v>
      </c>
      <c r="H31" s="172" t="s">
        <v>31</v>
      </c>
      <c r="I31" s="174" t="s">
        <v>32</v>
      </c>
      <c r="J31" s="175"/>
      <c r="K31" s="176" t="s">
        <v>33</v>
      </c>
      <c r="L31" s="178" t="s">
        <v>34</v>
      </c>
      <c r="M31" s="46"/>
    </row>
    <row r="32" spans="1:13" ht="58.5" customHeight="1">
      <c r="A32" s="168"/>
      <c r="B32" s="169"/>
      <c r="C32" s="169"/>
      <c r="D32" s="169"/>
      <c r="E32" s="169"/>
      <c r="F32" s="169"/>
      <c r="G32" s="171"/>
      <c r="H32" s="173"/>
      <c r="I32" s="47" t="s">
        <v>35</v>
      </c>
      <c r="J32" s="48" t="s">
        <v>36</v>
      </c>
      <c r="K32" s="177"/>
      <c r="L32" s="179"/>
    </row>
    <row r="33" spans="1:15">
      <c r="A33" s="156" t="s">
        <v>37</v>
      </c>
      <c r="B33" s="157"/>
      <c r="C33" s="157"/>
      <c r="D33" s="157"/>
      <c r="E33" s="157"/>
      <c r="F33" s="158"/>
      <c r="G33" s="7">
        <v>2</v>
      </c>
      <c r="H33" s="8">
        <v>3</v>
      </c>
      <c r="I33" s="9" t="s">
        <v>38</v>
      </c>
      <c r="J33" s="10" t="s">
        <v>39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40</v>
      </c>
      <c r="H34" s="7">
        <v>1</v>
      </c>
      <c r="I34" s="116">
        <f>SUM(I35+I46+I65+I86+I93+I113+I139+I158+I168)</f>
        <v>611800</v>
      </c>
      <c r="J34" s="116">
        <f>SUM(J35+J46+J65+J86+J93+J113+J139+J158+J168)</f>
        <v>358200</v>
      </c>
      <c r="K34" s="117">
        <f>SUM(K35+K46+K65+K86+K93+K113+K139+K158+K168)</f>
        <v>337056.78</v>
      </c>
      <c r="L34" s="116">
        <f>SUM(L35+L46+L65+L86+L93+L113+L139+L158+L168)</f>
        <v>337056.78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41</v>
      </c>
      <c r="H35" s="7">
        <v>2</v>
      </c>
      <c r="I35" s="116">
        <f>SUM(I36+I42)</f>
        <v>544900</v>
      </c>
      <c r="J35" s="116">
        <f>SUM(J36+J42)</f>
        <v>322900</v>
      </c>
      <c r="K35" s="118">
        <f>SUM(K36+K42)</f>
        <v>306262.25</v>
      </c>
      <c r="L35" s="119">
        <f>SUM(L36+L42)</f>
        <v>306262.25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42</v>
      </c>
      <c r="H36" s="7">
        <v>3</v>
      </c>
      <c r="I36" s="116">
        <f>SUM(I37)</f>
        <v>537000</v>
      </c>
      <c r="J36" s="116">
        <f>SUM(J37)</f>
        <v>318300</v>
      </c>
      <c r="K36" s="117">
        <f>SUM(K37)</f>
        <v>301873.02</v>
      </c>
      <c r="L36" s="116">
        <f>SUM(L37)</f>
        <v>301873.02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42</v>
      </c>
      <c r="H37" s="7">
        <v>4</v>
      </c>
      <c r="I37" s="116">
        <f>SUM(I38+I40)</f>
        <v>537000</v>
      </c>
      <c r="J37" s="116">
        <f t="shared" ref="J37:L38" si="0">SUM(J38)</f>
        <v>318300</v>
      </c>
      <c r="K37" s="116">
        <f t="shared" si="0"/>
        <v>301873.02</v>
      </c>
      <c r="L37" s="116">
        <f t="shared" si="0"/>
        <v>301873.02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43</v>
      </c>
      <c r="H38" s="7">
        <v>5</v>
      </c>
      <c r="I38" s="117">
        <f>SUM(I39)</f>
        <v>537000</v>
      </c>
      <c r="J38" s="117">
        <f t="shared" si="0"/>
        <v>318300</v>
      </c>
      <c r="K38" s="117">
        <f t="shared" si="0"/>
        <v>301873.02</v>
      </c>
      <c r="L38" s="117">
        <f t="shared" si="0"/>
        <v>301873.02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43</v>
      </c>
      <c r="H39" s="7">
        <v>6</v>
      </c>
      <c r="I39" s="120">
        <v>537000</v>
      </c>
      <c r="J39" s="121">
        <v>318300</v>
      </c>
      <c r="K39" s="121">
        <v>301873.02</v>
      </c>
      <c r="L39" s="121">
        <v>301873.02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44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44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45</v>
      </c>
      <c r="H42" s="7">
        <v>9</v>
      </c>
      <c r="I42" s="117">
        <f t="shared" ref="I42:L44" si="1">I43</f>
        <v>7900</v>
      </c>
      <c r="J42" s="116">
        <f t="shared" si="1"/>
        <v>4600</v>
      </c>
      <c r="K42" s="117">
        <f t="shared" si="1"/>
        <v>4389.2299999999996</v>
      </c>
      <c r="L42" s="116">
        <f t="shared" si="1"/>
        <v>4389.2299999999996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45</v>
      </c>
      <c r="H43" s="7">
        <v>10</v>
      </c>
      <c r="I43" s="117">
        <f t="shared" si="1"/>
        <v>7900</v>
      </c>
      <c r="J43" s="116">
        <f t="shared" si="1"/>
        <v>4600</v>
      </c>
      <c r="K43" s="116">
        <f t="shared" si="1"/>
        <v>4389.2299999999996</v>
      </c>
      <c r="L43" s="116">
        <f t="shared" si="1"/>
        <v>4389.2299999999996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45</v>
      </c>
      <c r="H44" s="7">
        <v>11</v>
      </c>
      <c r="I44" s="116">
        <f t="shared" si="1"/>
        <v>7900</v>
      </c>
      <c r="J44" s="116">
        <f t="shared" si="1"/>
        <v>4600</v>
      </c>
      <c r="K44" s="116">
        <f t="shared" si="1"/>
        <v>4389.2299999999996</v>
      </c>
      <c r="L44" s="116">
        <f t="shared" si="1"/>
        <v>4389.2299999999996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45</v>
      </c>
      <c r="H45" s="7">
        <v>12</v>
      </c>
      <c r="I45" s="122">
        <v>7900</v>
      </c>
      <c r="J45" s="121">
        <v>4600</v>
      </c>
      <c r="K45" s="121">
        <v>4389.2299999999996</v>
      </c>
      <c r="L45" s="121">
        <v>4389.2299999999996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46</v>
      </c>
      <c r="H46" s="7">
        <v>13</v>
      </c>
      <c r="I46" s="123">
        <f t="shared" ref="I46:L48" si="2">I47</f>
        <v>64600</v>
      </c>
      <c r="J46" s="124">
        <f t="shared" si="2"/>
        <v>34400</v>
      </c>
      <c r="K46" s="123">
        <f t="shared" si="2"/>
        <v>30212.86</v>
      </c>
      <c r="L46" s="123">
        <f t="shared" si="2"/>
        <v>30212.86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46</v>
      </c>
      <c r="H47" s="7">
        <v>14</v>
      </c>
      <c r="I47" s="116">
        <f t="shared" si="2"/>
        <v>64600</v>
      </c>
      <c r="J47" s="117">
        <f t="shared" si="2"/>
        <v>34400</v>
      </c>
      <c r="K47" s="116">
        <f t="shared" si="2"/>
        <v>30212.86</v>
      </c>
      <c r="L47" s="117">
        <f t="shared" si="2"/>
        <v>30212.86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46</v>
      </c>
      <c r="H48" s="7">
        <v>15</v>
      </c>
      <c r="I48" s="116">
        <f t="shared" si="2"/>
        <v>64600</v>
      </c>
      <c r="J48" s="117">
        <f t="shared" si="2"/>
        <v>34400</v>
      </c>
      <c r="K48" s="119">
        <f t="shared" si="2"/>
        <v>30212.86</v>
      </c>
      <c r="L48" s="119">
        <f t="shared" si="2"/>
        <v>30212.86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46</v>
      </c>
      <c r="H49" s="7">
        <v>16</v>
      </c>
      <c r="I49" s="125">
        <f>SUM(I50:I64)</f>
        <v>64600</v>
      </c>
      <c r="J49" s="125">
        <f>SUM(J50:J64)</f>
        <v>34400</v>
      </c>
      <c r="K49" s="126">
        <f>SUM(K50:K64)</f>
        <v>30212.86</v>
      </c>
      <c r="L49" s="126">
        <f>SUM(L50:L64)</f>
        <v>30212.86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47</v>
      </c>
      <c r="H50" s="7">
        <v>17</v>
      </c>
      <c r="I50" s="121">
        <v>13000</v>
      </c>
      <c r="J50" s="121">
        <v>7400</v>
      </c>
      <c r="K50" s="121">
        <v>5913.49</v>
      </c>
      <c r="L50" s="121">
        <v>5913.49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48</v>
      </c>
      <c r="H51" s="7">
        <v>18</v>
      </c>
      <c r="I51" s="121">
        <v>300</v>
      </c>
      <c r="J51" s="121">
        <v>100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49</v>
      </c>
      <c r="H52" s="7">
        <v>19</v>
      </c>
      <c r="I52" s="121">
        <v>1300</v>
      </c>
      <c r="J52" s="121">
        <v>600</v>
      </c>
      <c r="K52" s="121">
        <v>600</v>
      </c>
      <c r="L52" s="121">
        <v>600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50</v>
      </c>
      <c r="H53" s="7">
        <v>20</v>
      </c>
      <c r="I53" s="121">
        <v>7600</v>
      </c>
      <c r="J53" s="121">
        <v>4300</v>
      </c>
      <c r="K53" s="121">
        <v>4300</v>
      </c>
      <c r="L53" s="121">
        <v>4300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51</v>
      </c>
      <c r="H54" s="7">
        <v>21</v>
      </c>
      <c r="I54" s="121">
        <v>1000</v>
      </c>
      <c r="J54" s="121">
        <v>500</v>
      </c>
      <c r="K54" s="121">
        <v>256.88</v>
      </c>
      <c r="L54" s="121">
        <v>256.88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52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53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54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55</v>
      </c>
      <c r="H58" s="7">
        <v>25</v>
      </c>
      <c r="I58" s="122">
        <v>500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56</v>
      </c>
      <c r="H59" s="7">
        <v>26</v>
      </c>
      <c r="I59" s="122">
        <v>600</v>
      </c>
      <c r="J59" s="121">
        <v>300</v>
      </c>
      <c r="K59" s="121">
        <v>148</v>
      </c>
      <c r="L59" s="121">
        <v>148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57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58</v>
      </c>
      <c r="H61" s="7">
        <v>28</v>
      </c>
      <c r="I61" s="122">
        <v>30200</v>
      </c>
      <c r="J61" s="121">
        <v>16200</v>
      </c>
      <c r="K61" s="121">
        <v>16200</v>
      </c>
      <c r="L61" s="121">
        <v>16200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59</v>
      </c>
      <c r="H62" s="7">
        <v>29</v>
      </c>
      <c r="I62" s="122">
        <v>1400</v>
      </c>
      <c r="J62" s="121">
        <v>700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60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61</v>
      </c>
      <c r="H64" s="7">
        <v>31</v>
      </c>
      <c r="I64" s="122">
        <v>8700</v>
      </c>
      <c r="J64" s="121">
        <v>4300</v>
      </c>
      <c r="K64" s="121">
        <v>2794.49</v>
      </c>
      <c r="L64" s="121">
        <v>2794.49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62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63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64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64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65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66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67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68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68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65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66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67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69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70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71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72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73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74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74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74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74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75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76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76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76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77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78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79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80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81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81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81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82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83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84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84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84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85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86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87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88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88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88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89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90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90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90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91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92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93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93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93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94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95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96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96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96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96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97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97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97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97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98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98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98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98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99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99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99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100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101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101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101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101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102</v>
      </c>
      <c r="H139" s="90">
        <v>106</v>
      </c>
      <c r="I139" s="117">
        <f>SUM(I140+I145+I153)</f>
        <v>2300</v>
      </c>
      <c r="J139" s="128">
        <f>SUM(J140+J145+J153)</f>
        <v>900</v>
      </c>
      <c r="K139" s="117">
        <f>SUM(K140+K145+K153)</f>
        <v>581.66999999999996</v>
      </c>
      <c r="L139" s="116">
        <f>SUM(L140+L145+L153)</f>
        <v>581.66999999999996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103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103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103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104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105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106</v>
      </c>
      <c r="H145" s="90">
        <v>112</v>
      </c>
      <c r="I145" s="118">
        <f t="shared" ref="I145:L146" si="14">I146</f>
        <v>2000</v>
      </c>
      <c r="J145" s="130">
        <f t="shared" si="14"/>
        <v>600</v>
      </c>
      <c r="K145" s="118">
        <f t="shared" si="14"/>
        <v>281.67</v>
      </c>
      <c r="L145" s="119">
        <f t="shared" si="14"/>
        <v>281.67</v>
      </c>
    </row>
    <row r="146" spans="1:12" ht="25.5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107</v>
      </c>
      <c r="H146" s="90">
        <v>113</v>
      </c>
      <c r="I146" s="117">
        <f t="shared" si="14"/>
        <v>2000</v>
      </c>
      <c r="J146" s="128">
        <f t="shared" si="14"/>
        <v>600</v>
      </c>
      <c r="K146" s="117">
        <f t="shared" si="14"/>
        <v>281.67</v>
      </c>
      <c r="L146" s="116">
        <f t="shared" si="14"/>
        <v>281.67</v>
      </c>
    </row>
    <row r="147" spans="1:12" ht="25.5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107</v>
      </c>
      <c r="H147" s="90">
        <v>114</v>
      </c>
      <c r="I147" s="117">
        <f>SUM(I148:I149)</f>
        <v>2000</v>
      </c>
      <c r="J147" s="128">
        <f>SUM(J148:J149)</f>
        <v>600</v>
      </c>
      <c r="K147" s="117">
        <f>SUM(K148:K149)</f>
        <v>281.67</v>
      </c>
      <c r="L147" s="116">
        <f>SUM(L148:L149)</f>
        <v>281.67</v>
      </c>
    </row>
    <row r="148" spans="1:12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108</v>
      </c>
      <c r="H148" s="90">
        <v>115</v>
      </c>
      <c r="I148" s="121">
        <v>2000</v>
      </c>
      <c r="J148" s="121">
        <v>600</v>
      </c>
      <c r="K148" s="121">
        <v>281.67</v>
      </c>
      <c r="L148" s="121">
        <v>281.67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109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110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110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110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111</v>
      </c>
      <c r="H153" s="90">
        <v>120</v>
      </c>
      <c r="I153" s="117">
        <f t="shared" ref="I153:L154" si="15">I154</f>
        <v>300</v>
      </c>
      <c r="J153" s="128">
        <f t="shared" si="15"/>
        <v>300</v>
      </c>
      <c r="K153" s="117">
        <f t="shared" si="15"/>
        <v>300</v>
      </c>
      <c r="L153" s="116">
        <f t="shared" si="15"/>
        <v>300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111</v>
      </c>
      <c r="H154" s="90">
        <v>121</v>
      </c>
      <c r="I154" s="126">
        <f t="shared" si="15"/>
        <v>300</v>
      </c>
      <c r="J154" s="134">
        <f t="shared" si="15"/>
        <v>300</v>
      </c>
      <c r="K154" s="126">
        <f t="shared" si="15"/>
        <v>300</v>
      </c>
      <c r="L154" s="125">
        <f t="shared" si="15"/>
        <v>300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111</v>
      </c>
      <c r="H155" s="90">
        <v>122</v>
      </c>
      <c r="I155" s="117">
        <f>SUM(I156:I157)</f>
        <v>300</v>
      </c>
      <c r="J155" s="128">
        <f>SUM(J156:J157)</f>
        <v>300</v>
      </c>
      <c r="K155" s="117">
        <f>SUM(K156:K157)</f>
        <v>300</v>
      </c>
      <c r="L155" s="116">
        <f>SUM(L156:L157)</f>
        <v>300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112</v>
      </c>
      <c r="H156" s="90">
        <v>123</v>
      </c>
      <c r="I156" s="136">
        <v>300</v>
      </c>
      <c r="J156" s="136">
        <v>300</v>
      </c>
      <c r="K156" s="136">
        <v>300</v>
      </c>
      <c r="L156" s="136">
        <v>300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113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114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114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115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115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116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117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118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119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119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119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120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121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121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121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121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122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123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123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124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125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126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127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128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129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130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131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132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133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134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135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135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135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136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136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137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138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139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140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140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141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142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143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144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145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145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146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147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148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149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149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149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150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150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150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151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152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153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154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155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156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156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156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157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157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158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159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160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161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162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157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163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163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164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164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165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165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165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166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167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168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169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170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171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172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172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173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174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175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176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177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178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179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179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180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181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182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182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183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184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185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185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186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187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188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188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188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189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189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189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190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190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191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192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193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194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172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172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195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174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175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176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177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196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197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197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198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199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200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200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201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202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203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203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204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205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206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206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206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189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189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189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190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190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191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192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207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208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194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172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172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195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174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175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176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177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196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209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209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210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211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212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212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213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214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215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215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216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217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218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218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219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189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189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189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220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220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221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222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223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171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171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172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195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174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175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176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177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196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209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209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210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211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212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212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213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214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215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215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216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224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218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218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218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189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189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189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220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220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221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222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225</v>
      </c>
      <c r="H368" s="90">
        <v>335</v>
      </c>
      <c r="I368" s="131">
        <f>SUM(I34+I184)</f>
        <v>611800</v>
      </c>
      <c r="J368" s="131">
        <f>SUM(J34+J184)</f>
        <v>358200</v>
      </c>
      <c r="K368" s="131">
        <f>SUM(K34+K184)</f>
        <v>337056.78</v>
      </c>
      <c r="L368" s="131">
        <f>SUM(L34+L184)</f>
        <v>337056.78</v>
      </c>
    </row>
    <row r="369" spans="1:12">
      <c r="G369" s="53"/>
      <c r="H369" s="7"/>
      <c r="I369" s="108"/>
      <c r="J369" s="109"/>
      <c r="K369" s="109"/>
      <c r="L369" s="109"/>
    </row>
    <row r="370" spans="1:12" ht="26.25" customHeight="1">
      <c r="D370" s="149" t="s">
        <v>230</v>
      </c>
      <c r="E370" s="150"/>
      <c r="F370" s="150"/>
      <c r="G370" s="150"/>
      <c r="H370" s="110"/>
      <c r="I370" s="111"/>
      <c r="J370" s="109"/>
      <c r="K370" s="151" t="s">
        <v>231</v>
      </c>
      <c r="L370" s="150"/>
    </row>
    <row r="371" spans="1:12" ht="18.75" customHeight="1">
      <c r="A371" s="112"/>
      <c r="B371" s="112"/>
      <c r="C371" s="112"/>
      <c r="D371" s="152" t="s">
        <v>226</v>
      </c>
      <c r="E371" s="152"/>
      <c r="F371" s="152"/>
      <c r="G371" s="152"/>
      <c r="H371" s="36"/>
      <c r="I371" s="18" t="s">
        <v>227</v>
      </c>
      <c r="K371" s="159" t="s">
        <v>228</v>
      </c>
      <c r="L371" s="159"/>
    </row>
    <row r="372" spans="1:12" ht="15.75" customHeight="1">
      <c r="I372" s="14"/>
      <c r="K372" s="14"/>
      <c r="L372" s="14"/>
    </row>
    <row r="373" spans="1:12" ht="15.75" customHeight="1">
      <c r="D373" s="151" t="s">
        <v>232</v>
      </c>
      <c r="E373" s="150"/>
      <c r="F373" s="150"/>
      <c r="G373" s="150"/>
      <c r="I373" s="14"/>
      <c r="K373" s="151" t="s">
        <v>233</v>
      </c>
      <c r="L373" s="150"/>
    </row>
    <row r="374" spans="1:12" ht="25.5" customHeight="1">
      <c r="D374" s="164" t="s">
        <v>229</v>
      </c>
      <c r="E374" s="165"/>
      <c r="F374" s="165"/>
      <c r="G374" s="165"/>
      <c r="H374" s="113"/>
      <c r="I374" s="15" t="s">
        <v>227</v>
      </c>
      <c r="K374" s="159" t="s">
        <v>228</v>
      </c>
      <c r="L374" s="159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Vartotojas</cp:lastModifiedBy>
  <cp:lastPrinted>2022-07-04T11:48:47Z</cp:lastPrinted>
  <dcterms:created xsi:type="dcterms:W3CDTF">2022-03-30T11:04:35Z</dcterms:created>
  <dcterms:modified xsi:type="dcterms:W3CDTF">2022-07-04T11:57:15Z</dcterms:modified>
</cp:coreProperties>
</file>